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Excercices\"/>
    </mc:Choice>
  </mc:AlternateContent>
  <xr:revisionPtr revIDLastSave="0" documentId="13_ncr:1_{70613E70-A2C7-4A1D-91A6-F4F10AB2764C}" xr6:coauthVersionLast="46" xr6:coauthVersionMax="46" xr10:uidLastSave="{00000000-0000-0000-0000-000000000000}"/>
  <bookViews>
    <workbookView xWindow="-108" yWindow="-108" windowWidth="23256" windowHeight="12576" xr2:uid="{19C343A2-06B8-4E69-ABE6-CFA17F962612}"/>
  </bookViews>
  <sheets>
    <sheet name="Somme" sheetId="16" r:id="rId1"/>
    <sheet name="1" sheetId="15" r:id="rId2"/>
    <sheet name="Remplissage" sheetId="13" r:id="rId3"/>
    <sheet name="AchatsVins" sheetId="9" r:id="rId4"/>
    <sheet name="PrixTTC (1)" sheetId="14" r:id="rId5"/>
    <sheet name="PrixTTC" sheetId="12" r:id="rId6"/>
    <sheet name="SuiviCommercial" sheetId="10" r:id="rId7"/>
    <sheet name="Notes" sheetId="8" r:id="rId8"/>
    <sheet name="Livres" sheetId="11" r:id="rId9"/>
    <sheet name="Bourse" sheetId="7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1" l="1"/>
  <c r="I15" i="10" l="1"/>
  <c r="I12" i="10"/>
  <c r="I11" i="10"/>
  <c r="I16" i="10" l="1"/>
  <c r="I13" i="10"/>
  <c r="I18" i="10"/>
  <c r="I14" i="10"/>
  <c r="I10" i="10"/>
  <c r="I17" i="10"/>
</calcChain>
</file>

<file path=xl/sharedStrings.xml><?xml version="1.0" encoding="utf-8"?>
<sst xmlns="http://schemas.openxmlformats.org/spreadsheetml/2006/main" count="215" uniqueCount="181">
  <si>
    <t>JANVIER</t>
  </si>
  <si>
    <t>DATES</t>
  </si>
  <si>
    <t>PRIX REVIENT HT</t>
  </si>
  <si>
    <t>PRIX DE VENTE HT</t>
  </si>
  <si>
    <t>TAUX TVA</t>
  </si>
  <si>
    <t>ACHAT</t>
  </si>
  <si>
    <t>DATE</t>
  </si>
  <si>
    <t>QUANTITE ACHETEE</t>
  </si>
  <si>
    <t xml:space="preserve">AU COURS DE </t>
  </si>
  <si>
    <t>TOTAL</t>
  </si>
  <si>
    <t>TAUX DE FRAIS</t>
  </si>
  <si>
    <t>COUT DE REVIENT</t>
  </si>
  <si>
    <t>PRIX DE REVIENT UNITAIRE</t>
  </si>
  <si>
    <t>VENTE</t>
  </si>
  <si>
    <t>QUANTITE VENDUE</t>
  </si>
  <si>
    <t>PRIX DE VENTE UNITAIRE</t>
  </si>
  <si>
    <t>PLUS OU MOINS VALUE UNITAIRE</t>
  </si>
  <si>
    <t>NBRE D'ACTIONS EN PORTEFEUILLE</t>
  </si>
  <si>
    <t>DERNIER COURS CONNU</t>
  </si>
  <si>
    <t>GENTEL</t>
  </si>
  <si>
    <t>DATE ACHAT</t>
  </si>
  <si>
    <t>VALEUR DU PORTEFEUILLE</t>
  </si>
  <si>
    <t>ETUDIANT</t>
  </si>
  <si>
    <t>NOTE</t>
  </si>
  <si>
    <t>BERNARD</t>
  </si>
  <si>
    <t>BOURACHOT</t>
  </si>
  <si>
    <t>DESROCHES</t>
  </si>
  <si>
    <t>FORNS</t>
  </si>
  <si>
    <t>HAMOND</t>
  </si>
  <si>
    <t>LAURAC</t>
  </si>
  <si>
    <t>MARTINI</t>
  </si>
  <si>
    <t>OUDIN</t>
  </si>
  <si>
    <t>REMY</t>
  </si>
  <si>
    <t>COTTIN</t>
  </si>
  <si>
    <t>ESPINOSA</t>
  </si>
  <si>
    <t>MICHAU</t>
  </si>
  <si>
    <t>VALLEE</t>
  </si>
  <si>
    <t>MOYENNE DES NOTES</t>
  </si>
  <si>
    <t>MEILLEURE NOTE</t>
  </si>
  <si>
    <t>PLUS MAUVAISE NOTE</t>
  </si>
  <si>
    <t>ECARTYPE</t>
  </si>
  <si>
    <t>VARIANCE</t>
  </si>
  <si>
    <t>MASTER 2 GESTION FINANCIERE</t>
  </si>
  <si>
    <t>PRIX ACHAT</t>
  </si>
  <si>
    <t>Prix d'achat moyen pondéré</t>
  </si>
  <si>
    <t>PRODUIT</t>
  </si>
  <si>
    <t>COEF MARGE</t>
  </si>
  <si>
    <t>TVA</t>
  </si>
  <si>
    <t>PV TTC</t>
  </si>
  <si>
    <t>MARGE HT</t>
  </si>
  <si>
    <t>QTE VENDUE</t>
  </si>
  <si>
    <t>MARGE TOTALE HT</t>
  </si>
  <si>
    <t xml:space="preserve">SUIVI COMMERCIAL </t>
  </si>
  <si>
    <t>LIVRES</t>
  </si>
  <si>
    <t>CA TOTAL</t>
  </si>
  <si>
    <t>%</t>
  </si>
  <si>
    <t>EXCEL</t>
  </si>
  <si>
    <t>PHOTOSHOP</t>
  </si>
  <si>
    <t>INDESIGN</t>
  </si>
  <si>
    <t>VBA</t>
  </si>
  <si>
    <t>WORD</t>
  </si>
  <si>
    <t>JUMLA</t>
  </si>
  <si>
    <t>MYSQL</t>
  </si>
  <si>
    <t>PHP</t>
  </si>
  <si>
    <t>JAVA</t>
  </si>
  <si>
    <t>POWERPOINT</t>
  </si>
  <si>
    <t>ACCESS</t>
  </si>
  <si>
    <t>CALCUL DE POURCENTAGES</t>
  </si>
  <si>
    <t>CALCUL DE PRIX</t>
  </si>
  <si>
    <t>CODE PRODUIT</t>
  </si>
  <si>
    <t>PRIX HT</t>
  </si>
  <si>
    <t>PRIX TTC</t>
  </si>
  <si>
    <t>CL-3145</t>
  </si>
  <si>
    <t>CL-3146</t>
  </si>
  <si>
    <t>CL-3147</t>
  </si>
  <si>
    <t>CL-3148</t>
  </si>
  <si>
    <t>CL-3149</t>
  </si>
  <si>
    <t>CL-3150</t>
  </si>
  <si>
    <t>CL-3151</t>
  </si>
  <si>
    <t>CL-3152</t>
  </si>
  <si>
    <t>CL-3153</t>
  </si>
  <si>
    <t>CL-3154</t>
  </si>
  <si>
    <t>CL-3155</t>
  </si>
  <si>
    <t>CL-3156</t>
  </si>
  <si>
    <t>TAUX DE TVA</t>
  </si>
  <si>
    <t>SUIVI ACHATS  CHÂTEAU ST LAURENT</t>
  </si>
  <si>
    <t>SALARIES</t>
  </si>
  <si>
    <t>BERNARD Caroline</t>
  </si>
  <si>
    <t>BLAND Alice</t>
  </si>
  <si>
    <t>BOUQUET Alice</t>
  </si>
  <si>
    <t>BOURACHOT Anaïs</t>
  </si>
  <si>
    <t>CHAIN Bénédicte</t>
  </si>
  <si>
    <t>COTTIN Anaïs</t>
  </si>
  <si>
    <t>DEROO Anne</t>
  </si>
  <si>
    <t>DESROCHES Justine</t>
  </si>
  <si>
    <t>DONOT Benjamin</t>
  </si>
  <si>
    <t>ESPINOSA Agathe</t>
  </si>
  <si>
    <t>FERNANDEZ Cassandra</t>
  </si>
  <si>
    <t>FORNAL Cassandre</t>
  </si>
  <si>
    <t>FOUET Chloé</t>
  </si>
  <si>
    <t>GALLEGO Charlotte</t>
  </si>
  <si>
    <t>GAUDILLERE Dounia</t>
  </si>
  <si>
    <t>HAMOND France</t>
  </si>
  <si>
    <t>HIMAMI Geoffrey</t>
  </si>
  <si>
    <t>JOLIVET Johanna</t>
  </si>
  <si>
    <t>HAMOND Marion</t>
  </si>
  <si>
    <t>HIMAMI Laura</t>
  </si>
  <si>
    <t>JOLIVET Léa</t>
  </si>
  <si>
    <t>LANDAIS Loïs</t>
  </si>
  <si>
    <t>LAURAC Louise</t>
  </si>
  <si>
    <t>LHOMME Marine</t>
  </si>
  <si>
    <t>LUBIN Enzo</t>
  </si>
  <si>
    <t>MARTIN Mathilde</t>
  </si>
  <si>
    <t>MARTINI Thomas</t>
  </si>
  <si>
    <t>MESSINES Mathilde</t>
  </si>
  <si>
    <t>MICHAU Maxime</t>
  </si>
  <si>
    <t>OUDIN Maxime</t>
  </si>
  <si>
    <t>PAUL Méline</t>
  </si>
  <si>
    <t>PENALVER Michaël</t>
  </si>
  <si>
    <t>QUITTARD Paul</t>
  </si>
  <si>
    <t>REMY Quentin</t>
  </si>
  <si>
    <t>REYNIER Sophie</t>
  </si>
  <si>
    <t>SORIANO Mickael</t>
  </si>
  <si>
    <t>Noms</t>
  </si>
  <si>
    <t>Prénoms</t>
  </si>
  <si>
    <t>TWIX</t>
  </si>
  <si>
    <t>KINDER</t>
  </si>
  <si>
    <t>ROCHER</t>
  </si>
  <si>
    <t>KIT-KAT</t>
  </si>
  <si>
    <t>CHOCOLAT</t>
  </si>
  <si>
    <t>ENVOI DE COLIS</t>
  </si>
  <si>
    <t>DATE D'ENVOI</t>
  </si>
  <si>
    <t>DESTINATAIRE</t>
  </si>
  <si>
    <t>NB COLIS</t>
  </si>
  <si>
    <t>POIDS</t>
  </si>
  <si>
    <t>MONTANT TTC</t>
  </si>
  <si>
    <t>CLIENT 1</t>
  </si>
  <si>
    <t>5 KG</t>
  </si>
  <si>
    <t>CLIENT 2</t>
  </si>
  <si>
    <t>6 KG</t>
  </si>
  <si>
    <t>CLIENT 3</t>
  </si>
  <si>
    <t>7 KG</t>
  </si>
  <si>
    <t>CLIENT 4</t>
  </si>
  <si>
    <t>8 KG</t>
  </si>
  <si>
    <t>CLIENT 5</t>
  </si>
  <si>
    <t>9 KG</t>
  </si>
  <si>
    <t>CLIENT 6</t>
  </si>
  <si>
    <t>10 KG</t>
  </si>
  <si>
    <t>CLIENT 7</t>
  </si>
  <si>
    <t>11 KG</t>
  </si>
  <si>
    <t>CLIENT 8</t>
  </si>
  <si>
    <t>12 KG</t>
  </si>
  <si>
    <t>CLIENT 9</t>
  </si>
  <si>
    <t>13 KG</t>
  </si>
  <si>
    <t>CLIENT 10</t>
  </si>
  <si>
    <t>14 KG</t>
  </si>
  <si>
    <t>CLIENT 11</t>
  </si>
  <si>
    <t>15 KG</t>
  </si>
  <si>
    <t>CLIENT 12</t>
  </si>
  <si>
    <t>16 KG</t>
  </si>
  <si>
    <t>CLIENT 13</t>
  </si>
  <si>
    <t>17 KG</t>
  </si>
  <si>
    <t>CLIENT 14</t>
  </si>
  <si>
    <t>18 KG</t>
  </si>
  <si>
    <t>CLIENT 15</t>
  </si>
  <si>
    <t>19 KG</t>
  </si>
  <si>
    <t>MARQUE 1</t>
  </si>
  <si>
    <t>MARQUE 2</t>
  </si>
  <si>
    <t>MARQUE 3</t>
  </si>
  <si>
    <t>MARQUE 4</t>
  </si>
  <si>
    <t>MARQUE 5</t>
  </si>
  <si>
    <t>MARQUE 6</t>
  </si>
  <si>
    <t>MARQUE 7</t>
  </si>
  <si>
    <t>MARQUE 8</t>
  </si>
  <si>
    <t>MARQUE 9</t>
  </si>
  <si>
    <t>MARQUE 10</t>
  </si>
  <si>
    <t xml:space="preserve">PARIS </t>
  </si>
  <si>
    <t>LYON</t>
  </si>
  <si>
    <t>MARSEILLE</t>
  </si>
  <si>
    <t xml:space="preserve">NICE </t>
  </si>
  <si>
    <t>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</si>
</sst>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4" fontId="0" fillId="0" borderId="5" xfId="0" applyNumberFormat="1" applyBorder="1"/>
    <xf numFmtId="164" fontId="0" fillId="0" borderId="5" xfId="1" applyFont="1" applyBorder="1"/>
    <xf numFmtId="164" fontId="0" fillId="0" borderId="6" xfId="1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44" fontId="7" fillId="0" borderId="1" xfId="3" applyFont="1" applyBorder="1"/>
    <xf numFmtId="0" fontId="8" fillId="0" borderId="1" xfId="0" applyFont="1" applyBorder="1"/>
    <xf numFmtId="10" fontId="7" fillId="0" borderId="1" xfId="0" applyNumberFormat="1" applyFont="1" applyBorder="1"/>
    <xf numFmtId="0" fontId="8" fillId="0" borderId="0" xfId="0" applyFont="1" applyFill="1" applyBorder="1"/>
    <xf numFmtId="44" fontId="7" fillId="0" borderId="0" xfId="3" applyFont="1"/>
    <xf numFmtId="0" fontId="7" fillId="0" borderId="1" xfId="0" applyFont="1" applyFill="1" applyBorder="1"/>
    <xf numFmtId="164" fontId="0" fillId="0" borderId="1" xfId="1" applyFont="1" applyBorder="1"/>
    <xf numFmtId="164" fontId="0" fillId="0" borderId="0" xfId="1" applyFont="1"/>
    <xf numFmtId="164" fontId="2" fillId="0" borderId="1" xfId="1" applyFont="1" applyBorder="1" applyAlignment="1">
      <alignment horizontal="center" vertical="center"/>
    </xf>
    <xf numFmtId="14" fontId="0" fillId="0" borderId="0" xfId="0" applyNumberFormat="1"/>
    <xf numFmtId="0" fontId="10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164" fontId="3" fillId="0" borderId="5" xfId="1" applyFont="1" applyBorder="1"/>
    <xf numFmtId="10" fontId="3" fillId="0" borderId="5" xfId="1" applyNumberFormat="1" applyFont="1" applyBorder="1"/>
    <xf numFmtId="164" fontId="3" fillId="0" borderId="5" xfId="1" applyFont="1" applyFill="1" applyBorder="1"/>
    <xf numFmtId="0" fontId="3" fillId="0" borderId="6" xfId="0" applyFont="1" applyBorder="1"/>
    <xf numFmtId="164" fontId="3" fillId="0" borderId="6" xfId="1" applyFont="1" applyBorder="1"/>
    <xf numFmtId="164" fontId="3" fillId="0" borderId="6" xfId="1" applyFont="1" applyFill="1" applyBorder="1"/>
    <xf numFmtId="0" fontId="1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165" fontId="5" fillId="0" borderId="1" xfId="1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9" fontId="0" fillId="0" borderId="1" xfId="0" applyNumberFormat="1" applyBorder="1"/>
    <xf numFmtId="0" fontId="0" fillId="2" borderId="1" xfId="1" applyNumberFormat="1" applyFont="1" applyFill="1" applyBorder="1"/>
    <xf numFmtId="0" fontId="5" fillId="2" borderId="1" xfId="2" applyNumberFormat="1" applyFont="1" applyFill="1" applyBorder="1"/>
    <xf numFmtId="0" fontId="9" fillId="2" borderId="5" xfId="1" applyNumberFormat="1" applyFont="1" applyFill="1" applyBorder="1"/>
    <xf numFmtId="0" fontId="9" fillId="2" borderId="6" xfId="1" applyNumberFormat="1" applyFont="1" applyFill="1" applyBorder="1"/>
    <xf numFmtId="0" fontId="3" fillId="0" borderId="0" xfId="0" applyNumberFormat="1" applyFont="1"/>
    <xf numFmtId="0" fontId="0" fillId="0" borderId="0" xfId="0" applyNumberFormat="1"/>
    <xf numFmtId="0" fontId="3" fillId="2" borderId="5" xfId="0" applyNumberFormat="1" applyFont="1" applyFill="1" applyBorder="1"/>
    <xf numFmtId="0" fontId="3" fillId="2" borderId="6" xfId="0" applyNumberFormat="1" applyFont="1" applyFill="1" applyBorder="1"/>
    <xf numFmtId="0" fontId="3" fillId="2" borderId="1" xfId="0" applyNumberFormat="1" applyFont="1" applyFill="1" applyBorder="1"/>
    <xf numFmtId="0" fontId="0" fillId="5" borderId="5" xfId="1" applyNumberFormat="1" applyFont="1" applyFill="1" applyBorder="1"/>
    <xf numFmtId="0" fontId="0" fillId="5" borderId="6" xfId="1" applyNumberFormat="1" applyFont="1" applyFill="1" applyBorder="1"/>
    <xf numFmtId="0" fontId="2" fillId="5" borderId="1" xfId="0" applyNumberFormat="1" applyFont="1" applyFill="1" applyBorder="1"/>
    <xf numFmtId="0" fontId="0" fillId="4" borderId="1" xfId="1" applyNumberFormat="1" applyFont="1" applyFill="1" applyBorder="1"/>
    <xf numFmtId="0" fontId="0" fillId="0" borderId="0" xfId="1" applyNumberFormat="1" applyFont="1"/>
    <xf numFmtId="0" fontId="8" fillId="3" borderId="1" xfId="3" applyNumberFormat="1" applyFont="1" applyFill="1" applyBorder="1"/>
    <xf numFmtId="0" fontId="7" fillId="3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0" fillId="0" borderId="0" xfId="0" applyNumberFormat="1" applyBorder="1"/>
    <xf numFmtId="0" fontId="2" fillId="0" borderId="0" xfId="5" applyFont="1"/>
    <xf numFmtId="0" fontId="1" fillId="0" borderId="0" xfId="5"/>
    <xf numFmtId="0" fontId="2" fillId="0" borderId="7" xfId="5" applyFont="1" applyBorder="1" applyAlignment="1">
      <alignment horizontal="center" vertical="center" wrapText="1"/>
    </xf>
    <xf numFmtId="14" fontId="1" fillId="0" borderId="8" xfId="5" applyNumberFormat="1" applyBorder="1"/>
    <xf numFmtId="0" fontId="1" fillId="0" borderId="9" xfId="5" applyBorder="1"/>
    <xf numFmtId="164" fontId="0" fillId="0" borderId="9" xfId="6" applyFont="1" applyBorder="1"/>
    <xf numFmtId="44" fontId="0" fillId="0" borderId="10" xfId="4" applyFont="1" applyBorder="1"/>
    <xf numFmtId="14" fontId="1" fillId="0" borderId="11" xfId="5" applyNumberFormat="1" applyBorder="1"/>
    <xf numFmtId="164" fontId="0" fillId="0" borderId="0" xfId="6" applyFont="1" applyBorder="1"/>
    <xf numFmtId="44" fontId="0" fillId="0" borderId="12" xfId="4" applyFont="1" applyBorder="1"/>
    <xf numFmtId="14" fontId="1" fillId="0" borderId="13" xfId="5" applyNumberFormat="1" applyBorder="1"/>
    <xf numFmtId="0" fontId="1" fillId="0" borderId="14" xfId="5" applyBorder="1"/>
    <xf numFmtId="164" fontId="0" fillId="0" borderId="14" xfId="6" applyFont="1" applyBorder="1"/>
    <xf numFmtId="44" fontId="0" fillId="0" borderId="15" xfId="4" applyFont="1" applyBorder="1"/>
    <xf numFmtId="44" fontId="0" fillId="0" borderId="0" xfId="4" applyFont="1" applyBorder="1"/>
    <xf numFmtId="0" fontId="2" fillId="0" borderId="8" xfId="5" applyFont="1" applyBorder="1" applyAlignment="1">
      <alignment horizontal="center" vertical="center" wrapText="1"/>
    </xf>
    <xf numFmtId="0" fontId="2" fillId="0" borderId="10" xfId="5" applyFont="1" applyBorder="1" applyAlignment="1">
      <alignment horizontal="center" vertical="center" wrapText="1"/>
    </xf>
    <xf numFmtId="0" fontId="1" fillId="0" borderId="0" xfId="5" applyBorder="1"/>
    <xf numFmtId="0" fontId="0" fillId="0" borderId="0" xfId="0" applyBorder="1"/>
    <xf numFmtId="0" fontId="2" fillId="0" borderId="0" xfId="5" applyFont="1" applyBorder="1" applyAlignment="1">
      <alignment horizontal="center" vertical="center" wrapText="1"/>
    </xf>
    <xf numFmtId="44" fontId="0" fillId="0" borderId="7" xfId="4" applyFont="1" applyBorder="1"/>
    <xf numFmtId="44" fontId="0" fillId="0" borderId="5" xfId="4" applyFont="1" applyBorder="1"/>
    <xf numFmtId="44" fontId="0" fillId="0" borderId="6" xfId="4" applyFont="1" applyBorder="1"/>
    <xf numFmtId="14" fontId="1" fillId="0" borderId="7" xfId="5" applyNumberFormat="1" applyBorder="1"/>
    <xf numFmtId="14" fontId="1" fillId="0" borderId="5" xfId="5" applyNumberFormat="1" applyBorder="1"/>
    <xf numFmtId="14" fontId="1" fillId="0" borderId="6" xfId="5" applyNumberFormat="1" applyBorder="1"/>
    <xf numFmtId="0" fontId="0" fillId="0" borderId="0" xfId="0" applyAlignment="1">
      <alignment horizontal="center"/>
    </xf>
  </cellXfs>
  <cellStyles count="7">
    <cellStyle name="Euro" xfId="3" xr:uid="{368D3A6E-D2AF-49C7-85F8-FAE63B7255E7}"/>
    <cellStyle name="Milliers" xfId="1" builtinId="3"/>
    <cellStyle name="Milliers 2" xfId="6" xr:uid="{A264FD6D-8C37-4FFE-B088-50042A9DD642}"/>
    <cellStyle name="Monétaire" xfId="4" builtinId="4"/>
    <cellStyle name="Normal" xfId="0" builtinId="0"/>
    <cellStyle name="Normal 2" xfId="5" xr:uid="{6B2AC091-B6AD-4593-8390-155CE9A2ECAE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2E9-46B6-BFF7-512DE22478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2E9-46B6-BFF7-512DE22478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2E9-46B6-BFF7-512DE22478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2E9-46B6-BFF7-512DE22478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2E9-46B6-BFF7-512DE22478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2E9-46B6-BFF7-512DE22478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E2E9-46B6-BFF7-512DE22478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E2E9-46B6-BFF7-512DE22478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2E9-46B6-BFF7-512DE22478C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E2E9-46B6-BFF7-512DE22478C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E2E9-46B6-BFF7-512DE22478C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E2E9-46B6-BFF7-512DE22478C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E2E9-46B6-BFF7-512DE22478C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E2E9-46B6-BFF7-512DE22478C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E2E9-46B6-BFF7-512DE22478C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'[1]1'!$B$4:$B$18</c:f>
              <c:strCache>
                <c:ptCount val="15"/>
                <c:pt idx="0">
                  <c:v>CLIENT 1</c:v>
                </c:pt>
                <c:pt idx="1">
                  <c:v>CLIENT 2</c:v>
                </c:pt>
                <c:pt idx="2">
                  <c:v>CLIENT 3</c:v>
                </c:pt>
                <c:pt idx="3">
                  <c:v>CLIENT 4</c:v>
                </c:pt>
                <c:pt idx="4">
                  <c:v>CLIENT 5</c:v>
                </c:pt>
                <c:pt idx="5">
                  <c:v>CLIENT 6</c:v>
                </c:pt>
                <c:pt idx="6">
                  <c:v>CLIENT 7</c:v>
                </c:pt>
                <c:pt idx="7">
                  <c:v>CLIENT 8</c:v>
                </c:pt>
                <c:pt idx="8">
                  <c:v>CLIENT 9</c:v>
                </c:pt>
                <c:pt idx="9">
                  <c:v>CLIENT 10</c:v>
                </c:pt>
                <c:pt idx="10">
                  <c:v>CLIENT 11</c:v>
                </c:pt>
                <c:pt idx="11">
                  <c:v>CLIENT 12</c:v>
                </c:pt>
                <c:pt idx="12">
                  <c:v>CLIENT 13</c:v>
                </c:pt>
                <c:pt idx="13">
                  <c:v>CLIENT 14</c:v>
                </c:pt>
                <c:pt idx="14">
                  <c:v>CLIENT 15</c:v>
                </c:pt>
              </c:strCache>
            </c:strRef>
          </c:cat>
          <c:val>
            <c:numRef>
              <c:f>'[1]1'!$E$4:$E$18</c:f>
              <c:numCache>
                <c:formatCode>_("€"* #,##0.00_);_("€"* \(#,##0.00\);_("€"* "-"??_);_(@_)</c:formatCode>
                <c:ptCount val="1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2E9-46B6-BFF7-512DE22478C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2</xdr:row>
      <xdr:rowOff>45720</xdr:rowOff>
    </xdr:from>
    <xdr:to>
      <xdr:col>17</xdr:col>
      <xdr:colOff>579120</xdr:colOff>
      <xdr:row>23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31C7E84-E476-4422-AD67-1EA5D88F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ercices%20Corrig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Remplissage"/>
      <sheetName val="AchatsVins"/>
      <sheetName val="PrixTTC (1)"/>
      <sheetName val="PrixTTC"/>
      <sheetName val="SuiviCommercial"/>
      <sheetName val="Notes"/>
      <sheetName val="Livres"/>
      <sheetName val="Bourse"/>
    </sheetNames>
    <sheetDataSet>
      <sheetData sheetId="0">
        <row r="4">
          <cell r="B4" t="str">
            <v>CLIENT 1</v>
          </cell>
          <cell r="E4">
            <v>5</v>
          </cell>
        </row>
        <row r="5">
          <cell r="B5" t="str">
            <v>CLIENT 2</v>
          </cell>
          <cell r="E5">
            <v>5</v>
          </cell>
        </row>
        <row r="6">
          <cell r="B6" t="str">
            <v>CLIENT 3</v>
          </cell>
          <cell r="E6">
            <v>5</v>
          </cell>
        </row>
        <row r="7">
          <cell r="B7" t="str">
            <v>CLIENT 4</v>
          </cell>
          <cell r="E7">
            <v>5</v>
          </cell>
        </row>
        <row r="8">
          <cell r="B8" t="str">
            <v>CLIENT 5</v>
          </cell>
          <cell r="E8">
            <v>5</v>
          </cell>
        </row>
        <row r="9">
          <cell r="B9" t="str">
            <v>CLIENT 6</v>
          </cell>
          <cell r="E9">
            <v>10</v>
          </cell>
        </row>
        <row r="10">
          <cell r="B10" t="str">
            <v>CLIENT 7</v>
          </cell>
          <cell r="E10">
            <v>10</v>
          </cell>
        </row>
        <row r="11">
          <cell r="B11" t="str">
            <v>CLIENT 8</v>
          </cell>
          <cell r="E11">
            <v>10</v>
          </cell>
        </row>
        <row r="12">
          <cell r="B12" t="str">
            <v>CLIENT 9</v>
          </cell>
          <cell r="E12">
            <v>10</v>
          </cell>
        </row>
        <row r="13">
          <cell r="B13" t="str">
            <v>CLIENT 10</v>
          </cell>
          <cell r="E13">
            <v>10</v>
          </cell>
        </row>
        <row r="14">
          <cell r="B14" t="str">
            <v>CLIENT 11</v>
          </cell>
          <cell r="E14">
            <v>10</v>
          </cell>
        </row>
        <row r="15">
          <cell r="B15" t="str">
            <v>CLIENT 12</v>
          </cell>
          <cell r="E15">
            <v>15</v>
          </cell>
        </row>
        <row r="16">
          <cell r="B16" t="str">
            <v>CLIENT 13</v>
          </cell>
          <cell r="E16">
            <v>15</v>
          </cell>
        </row>
        <row r="17">
          <cell r="B17" t="str">
            <v>CLIENT 14</v>
          </cell>
          <cell r="E17">
            <v>15</v>
          </cell>
        </row>
        <row r="18">
          <cell r="B18" t="str">
            <v>CLIENT 15</v>
          </cell>
          <cell r="E18">
            <v>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CCE7-17FF-4E6E-9004-A1489BEEE1EE}">
  <dimension ref="A2:G13"/>
  <sheetViews>
    <sheetView tabSelected="1" workbookViewId="0">
      <selection activeCell="I18" sqref="I18"/>
    </sheetView>
  </sheetViews>
  <sheetFormatPr baseColWidth="10" defaultRowHeight="13.8" x14ac:dyDescent="0.25"/>
  <cols>
    <col min="2" max="6" width="12.69921875" style="93" customWidth="1"/>
  </cols>
  <sheetData>
    <row r="2" spans="1:7" x14ac:dyDescent="0.25">
      <c r="B2" s="93" t="s">
        <v>176</v>
      </c>
      <c r="C2" s="93" t="s">
        <v>177</v>
      </c>
      <c r="D2" s="93" t="s">
        <v>178</v>
      </c>
      <c r="E2" s="93" t="s">
        <v>179</v>
      </c>
      <c r="F2" s="93" t="s">
        <v>180</v>
      </c>
      <c r="G2" s="93" t="s">
        <v>9</v>
      </c>
    </row>
    <row r="3" spans="1:7" x14ac:dyDescent="0.25">
      <c r="A3" t="s">
        <v>166</v>
      </c>
      <c r="B3" s="93">
        <v>234</v>
      </c>
      <c r="C3" s="93">
        <v>231</v>
      </c>
      <c r="D3" s="93">
        <v>435</v>
      </c>
      <c r="E3" s="93">
        <v>321</v>
      </c>
      <c r="F3" s="93">
        <v>312</v>
      </c>
    </row>
    <row r="4" spans="1:7" x14ac:dyDescent="0.25">
      <c r="A4" t="s">
        <v>167</v>
      </c>
      <c r="B4" s="93">
        <v>123</v>
      </c>
      <c r="C4" s="93">
        <v>134</v>
      </c>
      <c r="D4" s="93">
        <v>421</v>
      </c>
      <c r="E4" s="93">
        <v>431</v>
      </c>
      <c r="F4" s="93">
        <v>123</v>
      </c>
    </row>
    <row r="5" spans="1:7" x14ac:dyDescent="0.25">
      <c r="A5" t="s">
        <v>168</v>
      </c>
      <c r="B5" s="93">
        <v>124</v>
      </c>
      <c r="C5" s="93">
        <v>654</v>
      </c>
      <c r="D5" s="93">
        <v>234</v>
      </c>
      <c r="E5" s="93">
        <v>546</v>
      </c>
      <c r="F5" s="93">
        <v>321</v>
      </c>
    </row>
    <row r="6" spans="1:7" x14ac:dyDescent="0.25">
      <c r="A6" t="s">
        <v>169</v>
      </c>
      <c r="B6" s="93">
        <v>263</v>
      </c>
      <c r="C6" s="93">
        <v>364</v>
      </c>
      <c r="D6" s="93">
        <v>122</v>
      </c>
      <c r="E6" s="93">
        <v>136</v>
      </c>
      <c r="F6" s="93">
        <v>346</v>
      </c>
    </row>
    <row r="7" spans="1:7" x14ac:dyDescent="0.25">
      <c r="A7" t="s">
        <v>170</v>
      </c>
      <c r="B7" s="93">
        <v>268</v>
      </c>
      <c r="C7" s="93">
        <v>285</v>
      </c>
      <c r="D7" s="93">
        <v>246</v>
      </c>
      <c r="E7" s="93">
        <v>432</v>
      </c>
      <c r="F7" s="93">
        <v>126</v>
      </c>
    </row>
    <row r="8" spans="1:7" x14ac:dyDescent="0.25">
      <c r="A8" t="s">
        <v>171</v>
      </c>
      <c r="B8" s="93">
        <v>26</v>
      </c>
      <c r="C8" s="93">
        <v>896</v>
      </c>
      <c r="D8" s="93">
        <v>45</v>
      </c>
      <c r="E8" s="93">
        <v>457</v>
      </c>
      <c r="F8" s="93">
        <v>764</v>
      </c>
    </row>
    <row r="9" spans="1:7" x14ac:dyDescent="0.25">
      <c r="A9" t="s">
        <v>172</v>
      </c>
      <c r="B9" s="93">
        <v>345</v>
      </c>
      <c r="C9" s="93">
        <v>777</v>
      </c>
      <c r="D9" s="93">
        <v>245</v>
      </c>
      <c r="E9" s="93">
        <v>235</v>
      </c>
      <c r="F9" s="93">
        <v>341</v>
      </c>
    </row>
    <row r="10" spans="1:7" x14ac:dyDescent="0.25">
      <c r="A10" t="s">
        <v>173</v>
      </c>
      <c r="B10" s="93">
        <v>234</v>
      </c>
      <c r="C10" s="93">
        <v>345</v>
      </c>
      <c r="D10" s="93">
        <v>547</v>
      </c>
      <c r="E10" s="93">
        <v>456</v>
      </c>
      <c r="F10" s="93">
        <v>121</v>
      </c>
    </row>
    <row r="11" spans="1:7" x14ac:dyDescent="0.25">
      <c r="A11" t="s">
        <v>174</v>
      </c>
      <c r="B11" s="93">
        <v>234</v>
      </c>
      <c r="C11" s="93">
        <v>890</v>
      </c>
      <c r="D11" s="93">
        <v>432</v>
      </c>
      <c r="E11" s="93">
        <v>324</v>
      </c>
      <c r="F11" s="93">
        <v>642</v>
      </c>
    </row>
    <row r="12" spans="1:7" x14ac:dyDescent="0.25">
      <c r="A12" t="s">
        <v>175</v>
      </c>
      <c r="B12" s="93">
        <v>145</v>
      </c>
      <c r="C12" s="93">
        <v>970</v>
      </c>
      <c r="D12" s="93">
        <v>324</v>
      </c>
      <c r="E12" s="93">
        <v>234</v>
      </c>
      <c r="F12" s="93">
        <v>531</v>
      </c>
    </row>
    <row r="13" spans="1:7" x14ac:dyDescent="0.25">
      <c r="A13" t="s">
        <v>9</v>
      </c>
    </row>
  </sheetData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578A-EF29-422A-A4B3-997A8CC38148}">
  <dimension ref="A1:B23"/>
  <sheetViews>
    <sheetView workbookViewId="0">
      <selection activeCell="A32" sqref="A32"/>
    </sheetView>
  </sheetViews>
  <sheetFormatPr baseColWidth="10" defaultRowHeight="13.8" x14ac:dyDescent="0.25"/>
  <cols>
    <col min="1" max="1" width="36.69921875" bestFit="1" customWidth="1"/>
    <col min="2" max="2" width="11.69921875" bestFit="1" customWidth="1"/>
  </cols>
  <sheetData>
    <row r="1" spans="1:2" ht="20.399999999999999" x14ac:dyDescent="0.35">
      <c r="A1" s="10"/>
      <c r="B1" s="11"/>
    </row>
    <row r="2" spans="1:2" ht="15.6" x14ac:dyDescent="0.3">
      <c r="A2" s="12" t="s">
        <v>5</v>
      </c>
      <c r="B2" s="13" t="s">
        <v>19</v>
      </c>
    </row>
    <row r="3" spans="1:2" ht="15" x14ac:dyDescent="0.25">
      <c r="A3" s="14" t="s">
        <v>20</v>
      </c>
      <c r="B3" s="15">
        <v>43283</v>
      </c>
    </row>
    <row r="4" spans="1:2" ht="15" x14ac:dyDescent="0.25">
      <c r="A4" s="14" t="s">
        <v>7</v>
      </c>
      <c r="B4" s="14">
        <v>68</v>
      </c>
    </row>
    <row r="5" spans="1:2" ht="15" x14ac:dyDescent="0.25">
      <c r="A5" s="14" t="s">
        <v>8</v>
      </c>
      <c r="B5" s="16">
        <v>14.7</v>
      </c>
    </row>
    <row r="6" spans="1:2" ht="15.6" x14ac:dyDescent="0.3">
      <c r="A6" s="17" t="s">
        <v>9</v>
      </c>
      <c r="B6" s="58"/>
    </row>
    <row r="7" spans="1:2" ht="15" x14ac:dyDescent="0.25">
      <c r="A7" s="14" t="s">
        <v>10</v>
      </c>
      <c r="B7" s="18">
        <v>0.09</v>
      </c>
    </row>
    <row r="8" spans="1:2" ht="15.6" x14ac:dyDescent="0.3">
      <c r="A8" s="17" t="s">
        <v>11</v>
      </c>
      <c r="B8" s="58"/>
    </row>
    <row r="9" spans="1:2" ht="15.6" x14ac:dyDescent="0.3">
      <c r="A9" s="17" t="s">
        <v>12</v>
      </c>
      <c r="B9" s="58"/>
    </row>
    <row r="10" spans="1:2" ht="15" x14ac:dyDescent="0.25">
      <c r="A10" s="11"/>
      <c r="B10" s="11"/>
    </row>
    <row r="11" spans="1:2" ht="15.6" x14ac:dyDescent="0.3">
      <c r="A11" s="19" t="s">
        <v>13</v>
      </c>
      <c r="B11" s="13" t="s">
        <v>19</v>
      </c>
    </row>
    <row r="12" spans="1:2" ht="15" x14ac:dyDescent="0.25">
      <c r="A12" s="14" t="s">
        <v>6</v>
      </c>
      <c r="B12" s="15">
        <v>43943</v>
      </c>
    </row>
    <row r="13" spans="1:2" ht="15" x14ac:dyDescent="0.25">
      <c r="A13" s="14" t="s">
        <v>14</v>
      </c>
      <c r="B13" s="14">
        <v>42</v>
      </c>
    </row>
    <row r="14" spans="1:2" ht="15" x14ac:dyDescent="0.25">
      <c r="A14" s="14" t="s">
        <v>8</v>
      </c>
      <c r="B14" s="16">
        <v>18.36</v>
      </c>
    </row>
    <row r="15" spans="1:2" ht="15.6" x14ac:dyDescent="0.3">
      <c r="A15" s="17" t="s">
        <v>9</v>
      </c>
      <c r="B15" s="58"/>
    </row>
    <row r="16" spans="1:2" ht="15" x14ac:dyDescent="0.25">
      <c r="A16" s="14" t="s">
        <v>10</v>
      </c>
      <c r="B16" s="18">
        <v>7.6E-3</v>
      </c>
    </row>
    <row r="17" spans="1:2" ht="15.6" x14ac:dyDescent="0.3">
      <c r="A17" s="17" t="s">
        <v>15</v>
      </c>
      <c r="B17" s="58"/>
    </row>
    <row r="18" spans="1:2" ht="15.6" x14ac:dyDescent="0.3">
      <c r="A18" s="17" t="s">
        <v>16</v>
      </c>
      <c r="B18" s="58"/>
    </row>
    <row r="19" spans="1:2" ht="15" x14ac:dyDescent="0.25">
      <c r="A19" s="11"/>
      <c r="B19" s="20"/>
    </row>
    <row r="20" spans="1:2" ht="15" x14ac:dyDescent="0.25">
      <c r="A20" s="14" t="s">
        <v>17</v>
      </c>
      <c r="B20" s="59"/>
    </row>
    <row r="21" spans="1:2" ht="15" x14ac:dyDescent="0.25">
      <c r="A21" s="14" t="s">
        <v>18</v>
      </c>
      <c r="B21" s="16">
        <v>20.41</v>
      </c>
    </row>
    <row r="23" spans="1:2" ht="15.6" x14ac:dyDescent="0.3">
      <c r="A23" s="21" t="s">
        <v>21</v>
      </c>
      <c r="B23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F98F-4F50-4CBE-A7CA-8B24ED1E8819}">
  <dimension ref="A1:K20"/>
  <sheetViews>
    <sheetView workbookViewId="0">
      <selection activeCell="H21" sqref="H21"/>
    </sheetView>
  </sheetViews>
  <sheetFormatPr baseColWidth="10" defaultRowHeight="13.8" x14ac:dyDescent="0.25"/>
  <cols>
    <col min="2" max="2" width="11.3984375" customWidth="1"/>
    <col min="6" max="6" width="4.8984375" customWidth="1"/>
  </cols>
  <sheetData>
    <row r="1" spans="1:11" x14ac:dyDescent="0.25">
      <c r="A1" s="67" t="s">
        <v>130</v>
      </c>
      <c r="B1" s="68"/>
      <c r="C1" s="68"/>
      <c r="D1" s="68"/>
      <c r="E1" s="68"/>
      <c r="F1" s="84"/>
    </row>
    <row r="2" spans="1:11" x14ac:dyDescent="0.25">
      <c r="A2" s="68"/>
      <c r="B2" s="68"/>
      <c r="C2" s="68"/>
      <c r="D2" s="68"/>
      <c r="E2" s="68"/>
      <c r="F2" s="84"/>
    </row>
    <row r="3" spans="1:11" x14ac:dyDescent="0.25">
      <c r="F3" s="85"/>
    </row>
    <row r="4" spans="1:11" ht="27.6" x14ac:dyDescent="0.25">
      <c r="A4" s="69" t="s">
        <v>131</v>
      </c>
      <c r="B4" s="69" t="s">
        <v>132</v>
      </c>
      <c r="C4" s="69" t="s">
        <v>133</v>
      </c>
      <c r="D4" s="82" t="s">
        <v>134</v>
      </c>
      <c r="E4" s="69" t="s">
        <v>135</v>
      </c>
      <c r="F4" s="86"/>
      <c r="G4" s="69" t="s">
        <v>131</v>
      </c>
      <c r="H4" s="83" t="s">
        <v>132</v>
      </c>
      <c r="I4" s="69" t="s">
        <v>133</v>
      </c>
      <c r="J4" s="69" t="s">
        <v>134</v>
      </c>
      <c r="K4" s="69" t="s">
        <v>135</v>
      </c>
    </row>
    <row r="5" spans="1:11" x14ac:dyDescent="0.25">
      <c r="A5" s="70">
        <v>44319</v>
      </c>
      <c r="B5" s="71" t="s">
        <v>136</v>
      </c>
      <c r="C5" s="71">
        <v>1</v>
      </c>
      <c r="D5" s="72" t="s">
        <v>137</v>
      </c>
      <c r="E5" s="87">
        <v>5</v>
      </c>
      <c r="F5" s="81"/>
      <c r="G5" s="90">
        <v>44319</v>
      </c>
      <c r="H5" s="71" t="s">
        <v>136</v>
      </c>
      <c r="I5" s="71">
        <v>1</v>
      </c>
      <c r="J5" s="72" t="s">
        <v>137</v>
      </c>
      <c r="K5" s="73">
        <v>5</v>
      </c>
    </row>
    <row r="6" spans="1:11" x14ac:dyDescent="0.25">
      <c r="A6" s="74"/>
      <c r="B6" s="68"/>
      <c r="C6" s="68"/>
      <c r="D6" s="75"/>
      <c r="E6" s="88"/>
      <c r="F6" s="81"/>
      <c r="G6" s="91">
        <v>44320</v>
      </c>
      <c r="H6" s="68" t="s">
        <v>138</v>
      </c>
      <c r="I6" s="68">
        <v>1</v>
      </c>
      <c r="J6" s="75" t="s">
        <v>139</v>
      </c>
      <c r="K6" s="76">
        <v>5</v>
      </c>
    </row>
    <row r="7" spans="1:11" x14ac:dyDescent="0.25">
      <c r="A7" s="74"/>
      <c r="B7" s="68"/>
      <c r="C7" s="68"/>
      <c r="D7" s="75"/>
      <c r="E7" s="88"/>
      <c r="F7" s="81"/>
      <c r="G7" s="91">
        <v>44321</v>
      </c>
      <c r="H7" s="68" t="s">
        <v>140</v>
      </c>
      <c r="I7" s="68">
        <v>1</v>
      </c>
      <c r="J7" s="75" t="s">
        <v>141</v>
      </c>
      <c r="K7" s="76">
        <v>5</v>
      </c>
    </row>
    <row r="8" spans="1:11" x14ac:dyDescent="0.25">
      <c r="A8" s="74"/>
      <c r="B8" s="68"/>
      <c r="C8" s="68"/>
      <c r="D8" s="75"/>
      <c r="E8" s="88"/>
      <c r="F8" s="81"/>
      <c r="G8" s="91">
        <v>44322</v>
      </c>
      <c r="H8" s="68" t="s">
        <v>142</v>
      </c>
      <c r="I8" s="68">
        <v>1</v>
      </c>
      <c r="J8" s="75" t="s">
        <v>143</v>
      </c>
      <c r="K8" s="76">
        <v>5</v>
      </c>
    </row>
    <row r="9" spans="1:11" x14ac:dyDescent="0.25">
      <c r="A9" s="74"/>
      <c r="B9" s="68"/>
      <c r="C9" s="68"/>
      <c r="D9" s="75"/>
      <c r="E9" s="88"/>
      <c r="F9" s="81"/>
      <c r="G9" s="91">
        <v>44323</v>
      </c>
      <c r="H9" s="68" t="s">
        <v>144</v>
      </c>
      <c r="I9" s="68">
        <v>1</v>
      </c>
      <c r="J9" s="75" t="s">
        <v>145</v>
      </c>
      <c r="K9" s="76">
        <v>5</v>
      </c>
    </row>
    <row r="10" spans="1:11" x14ac:dyDescent="0.25">
      <c r="A10" s="74"/>
      <c r="B10" s="68"/>
      <c r="C10" s="68"/>
      <c r="D10" s="75"/>
      <c r="E10" s="88"/>
      <c r="F10" s="81"/>
      <c r="G10" s="91">
        <v>44323</v>
      </c>
      <c r="H10" s="68" t="s">
        <v>146</v>
      </c>
      <c r="I10" s="68">
        <v>1</v>
      </c>
      <c r="J10" s="75" t="s">
        <v>147</v>
      </c>
      <c r="K10" s="76">
        <v>10</v>
      </c>
    </row>
    <row r="11" spans="1:11" x14ac:dyDescent="0.25">
      <c r="A11" s="74"/>
      <c r="B11" s="68"/>
      <c r="C11" s="68"/>
      <c r="D11" s="75"/>
      <c r="E11" s="88"/>
      <c r="F11" s="81"/>
      <c r="G11" s="91">
        <v>44323</v>
      </c>
      <c r="H11" s="68" t="s">
        <v>148</v>
      </c>
      <c r="I11" s="68">
        <v>1</v>
      </c>
      <c r="J11" s="75" t="s">
        <v>149</v>
      </c>
      <c r="K11" s="76">
        <v>10</v>
      </c>
    </row>
    <row r="12" spans="1:11" x14ac:dyDescent="0.25">
      <c r="A12" s="74"/>
      <c r="B12" s="68"/>
      <c r="C12" s="68"/>
      <c r="D12" s="75"/>
      <c r="E12" s="88"/>
      <c r="F12" s="81"/>
      <c r="G12" s="91">
        <v>44323</v>
      </c>
      <c r="H12" s="68" t="s">
        <v>150</v>
      </c>
      <c r="I12" s="68">
        <v>1</v>
      </c>
      <c r="J12" s="75" t="s">
        <v>151</v>
      </c>
      <c r="K12" s="76">
        <v>10</v>
      </c>
    </row>
    <row r="13" spans="1:11" x14ac:dyDescent="0.25">
      <c r="A13" s="74"/>
      <c r="B13" s="68"/>
      <c r="C13" s="68"/>
      <c r="D13" s="75"/>
      <c r="E13" s="88"/>
      <c r="F13" s="81"/>
      <c r="G13" s="91">
        <v>44323</v>
      </c>
      <c r="H13" s="68" t="s">
        <v>152</v>
      </c>
      <c r="I13" s="68">
        <v>1</v>
      </c>
      <c r="J13" s="75" t="s">
        <v>153</v>
      </c>
      <c r="K13" s="76">
        <v>10</v>
      </c>
    </row>
    <row r="14" spans="1:11" x14ac:dyDescent="0.25">
      <c r="A14" s="74"/>
      <c r="B14" s="68"/>
      <c r="C14" s="68"/>
      <c r="D14" s="75"/>
      <c r="E14" s="88"/>
      <c r="F14" s="81"/>
      <c r="G14" s="91">
        <v>44323</v>
      </c>
      <c r="H14" s="68" t="s">
        <v>154</v>
      </c>
      <c r="I14" s="68">
        <v>1</v>
      </c>
      <c r="J14" s="75" t="s">
        <v>155</v>
      </c>
      <c r="K14" s="76">
        <v>10</v>
      </c>
    </row>
    <row r="15" spans="1:11" x14ac:dyDescent="0.25">
      <c r="A15" s="74"/>
      <c r="B15" s="68"/>
      <c r="C15" s="68"/>
      <c r="D15" s="75"/>
      <c r="E15" s="88"/>
      <c r="F15" s="81"/>
      <c r="G15" s="91">
        <v>44323</v>
      </c>
      <c r="H15" s="68" t="s">
        <v>156</v>
      </c>
      <c r="I15" s="68">
        <v>1</v>
      </c>
      <c r="J15" s="75" t="s">
        <v>157</v>
      </c>
      <c r="K15" s="76">
        <v>10</v>
      </c>
    </row>
    <row r="16" spans="1:11" x14ac:dyDescent="0.25">
      <c r="A16" s="74"/>
      <c r="B16" s="68"/>
      <c r="C16" s="68"/>
      <c r="D16" s="75"/>
      <c r="E16" s="88"/>
      <c r="F16" s="81"/>
      <c r="G16" s="91">
        <v>44323</v>
      </c>
      <c r="H16" s="68" t="s">
        <v>158</v>
      </c>
      <c r="I16" s="68">
        <v>1</v>
      </c>
      <c r="J16" s="75" t="s">
        <v>159</v>
      </c>
      <c r="K16" s="76">
        <v>15</v>
      </c>
    </row>
    <row r="17" spans="1:11" x14ac:dyDescent="0.25">
      <c r="A17" s="74"/>
      <c r="B17" s="68"/>
      <c r="C17" s="68"/>
      <c r="D17" s="75"/>
      <c r="E17" s="88"/>
      <c r="F17" s="81"/>
      <c r="G17" s="91">
        <v>44331</v>
      </c>
      <c r="H17" s="68" t="s">
        <v>160</v>
      </c>
      <c r="I17" s="68">
        <v>1</v>
      </c>
      <c r="J17" s="75" t="s">
        <v>161</v>
      </c>
      <c r="K17" s="76">
        <v>15</v>
      </c>
    </row>
    <row r="18" spans="1:11" x14ac:dyDescent="0.25">
      <c r="A18" s="74"/>
      <c r="B18" s="68"/>
      <c r="C18" s="68"/>
      <c r="D18" s="75"/>
      <c r="E18" s="88"/>
      <c r="F18" s="81"/>
      <c r="G18" s="91">
        <v>44332</v>
      </c>
      <c r="H18" s="68" t="s">
        <v>162</v>
      </c>
      <c r="I18" s="68">
        <v>1</v>
      </c>
      <c r="J18" s="75" t="s">
        <v>163</v>
      </c>
      <c r="K18" s="76">
        <v>15</v>
      </c>
    </row>
    <row r="19" spans="1:11" x14ac:dyDescent="0.25">
      <c r="A19" s="77"/>
      <c r="B19" s="78"/>
      <c r="C19" s="78"/>
      <c r="D19" s="79"/>
      <c r="E19" s="89"/>
      <c r="F19" s="81"/>
      <c r="G19" s="92">
        <v>44333</v>
      </c>
      <c r="H19" s="78" t="s">
        <v>164</v>
      </c>
      <c r="I19" s="78">
        <v>1</v>
      </c>
      <c r="J19" s="79" t="s">
        <v>165</v>
      </c>
      <c r="K19" s="80">
        <v>50</v>
      </c>
    </row>
    <row r="20" spans="1:11" x14ac:dyDescent="0.25">
      <c r="F20" s="8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EB90-52AF-4991-8FED-E4BB109BEE31}">
  <dimension ref="A1:C37"/>
  <sheetViews>
    <sheetView workbookViewId="0">
      <selection activeCell="F25" sqref="F25"/>
    </sheetView>
  </sheetViews>
  <sheetFormatPr baseColWidth="10" defaultRowHeight="13.8" x14ac:dyDescent="0.25"/>
  <cols>
    <col min="1" max="1" width="21.19921875" bestFit="1" customWidth="1"/>
  </cols>
  <sheetData>
    <row r="1" spans="1:3" ht="14.4" x14ac:dyDescent="0.3">
      <c r="A1" s="38" t="s">
        <v>86</v>
      </c>
      <c r="B1" t="s">
        <v>123</v>
      </c>
      <c r="C1" t="s">
        <v>124</v>
      </c>
    </row>
    <row r="2" spans="1:3" x14ac:dyDescent="0.25">
      <c r="A2" t="s">
        <v>87</v>
      </c>
    </row>
    <row r="3" spans="1:3" x14ac:dyDescent="0.25">
      <c r="A3" t="s">
        <v>88</v>
      </c>
    </row>
    <row r="4" spans="1:3" x14ac:dyDescent="0.25">
      <c r="A4" t="s">
        <v>89</v>
      </c>
    </row>
    <row r="5" spans="1:3" x14ac:dyDescent="0.25">
      <c r="A5" t="s">
        <v>90</v>
      </c>
    </row>
    <row r="6" spans="1:3" x14ac:dyDescent="0.25">
      <c r="A6" t="s">
        <v>91</v>
      </c>
    </row>
    <row r="7" spans="1:3" x14ac:dyDescent="0.25">
      <c r="A7" t="s">
        <v>92</v>
      </c>
    </row>
    <row r="8" spans="1:3" x14ac:dyDescent="0.25">
      <c r="A8" t="s">
        <v>93</v>
      </c>
    </row>
    <row r="9" spans="1:3" x14ac:dyDescent="0.25">
      <c r="A9" t="s">
        <v>94</v>
      </c>
    </row>
    <row r="10" spans="1:3" x14ac:dyDescent="0.25">
      <c r="A10" t="s">
        <v>95</v>
      </c>
    </row>
    <row r="11" spans="1:3" x14ac:dyDescent="0.25">
      <c r="A11" t="s">
        <v>96</v>
      </c>
    </row>
    <row r="12" spans="1:3" x14ac:dyDescent="0.25">
      <c r="A12" t="s">
        <v>97</v>
      </c>
    </row>
    <row r="13" spans="1:3" x14ac:dyDescent="0.25">
      <c r="A13" t="s">
        <v>98</v>
      </c>
    </row>
    <row r="14" spans="1:3" x14ac:dyDescent="0.25">
      <c r="A14" t="s">
        <v>99</v>
      </c>
    </row>
    <row r="15" spans="1:3" x14ac:dyDescent="0.25">
      <c r="A15" t="s">
        <v>100</v>
      </c>
    </row>
    <row r="16" spans="1:3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  <row r="27" spans="1:1" x14ac:dyDescent="0.25">
      <c r="A27" t="s">
        <v>112</v>
      </c>
    </row>
    <row r="28" spans="1:1" x14ac:dyDescent="0.25">
      <c r="A28" t="s">
        <v>113</v>
      </c>
    </row>
    <row r="29" spans="1:1" x14ac:dyDescent="0.25">
      <c r="A29" t="s">
        <v>114</v>
      </c>
    </row>
    <row r="30" spans="1:1" x14ac:dyDescent="0.25">
      <c r="A30" t="s">
        <v>115</v>
      </c>
    </row>
    <row r="31" spans="1:1" x14ac:dyDescent="0.25">
      <c r="A31" t="s">
        <v>116</v>
      </c>
    </row>
    <row r="32" spans="1:1" x14ac:dyDescent="0.25">
      <c r="A32" t="s">
        <v>117</v>
      </c>
    </row>
    <row r="33" spans="1:1" x14ac:dyDescent="0.25">
      <c r="A33" t="s">
        <v>118</v>
      </c>
    </row>
    <row r="34" spans="1:1" x14ac:dyDescent="0.25">
      <c r="A34" t="s">
        <v>119</v>
      </c>
    </row>
    <row r="35" spans="1:1" x14ac:dyDescent="0.25">
      <c r="A35" t="s">
        <v>120</v>
      </c>
    </row>
    <row r="36" spans="1:1" x14ac:dyDescent="0.25">
      <c r="A36" t="s">
        <v>121</v>
      </c>
    </row>
    <row r="37" spans="1:1" x14ac:dyDescent="0.25">
      <c r="A37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AB5C-FEFB-4F45-AC70-747B0E2FD564}">
  <dimension ref="A1:F21"/>
  <sheetViews>
    <sheetView workbookViewId="0"/>
  </sheetViews>
  <sheetFormatPr baseColWidth="10" defaultRowHeight="13.8" x14ac:dyDescent="0.25"/>
  <sheetData>
    <row r="1" spans="1:6" x14ac:dyDescent="0.25">
      <c r="A1" s="8" t="s">
        <v>85</v>
      </c>
    </row>
    <row r="4" spans="1:6" ht="27.6" x14ac:dyDescent="0.25">
      <c r="A4" s="4" t="s">
        <v>1</v>
      </c>
      <c r="B4" s="4" t="s">
        <v>43</v>
      </c>
      <c r="C4" s="4" t="s">
        <v>7</v>
      </c>
      <c r="D4" s="4" t="s">
        <v>9</v>
      </c>
    </row>
    <row r="5" spans="1:6" x14ac:dyDescent="0.25">
      <c r="A5" s="5">
        <v>42555</v>
      </c>
      <c r="B5" s="6">
        <v>12.56</v>
      </c>
      <c r="C5" s="1">
        <v>12</v>
      </c>
      <c r="D5" s="53"/>
      <c r="F5" s="25"/>
    </row>
    <row r="6" spans="1:6" x14ac:dyDescent="0.25">
      <c r="A6" s="5">
        <v>42679</v>
      </c>
      <c r="B6" s="6">
        <v>19.2</v>
      </c>
      <c r="C6" s="1">
        <v>24</v>
      </c>
      <c r="D6" s="53"/>
      <c r="F6" s="25"/>
    </row>
    <row r="7" spans="1:6" x14ac:dyDescent="0.25">
      <c r="A7" s="5">
        <v>42803</v>
      </c>
      <c r="B7" s="6">
        <v>16.5</v>
      </c>
      <c r="C7" s="1">
        <v>36</v>
      </c>
      <c r="D7" s="53"/>
      <c r="F7" s="25"/>
    </row>
    <row r="8" spans="1:6" x14ac:dyDescent="0.25">
      <c r="A8" s="5">
        <v>42927</v>
      </c>
      <c r="B8" s="6">
        <v>18.559999999999999</v>
      </c>
      <c r="C8" s="1">
        <v>36</v>
      </c>
      <c r="D8" s="53"/>
      <c r="F8" s="25"/>
    </row>
    <row r="9" spans="1:6" x14ac:dyDescent="0.25">
      <c r="A9" s="5">
        <v>43051</v>
      </c>
      <c r="B9" s="6">
        <v>21.47</v>
      </c>
      <c r="C9" s="1">
        <v>12</v>
      </c>
      <c r="D9" s="53"/>
      <c r="F9" s="25"/>
    </row>
    <row r="10" spans="1:6" x14ac:dyDescent="0.25">
      <c r="A10" s="5">
        <v>43175</v>
      </c>
      <c r="B10" s="6">
        <v>16.98</v>
      </c>
      <c r="C10" s="1">
        <v>24</v>
      </c>
      <c r="D10" s="53"/>
      <c r="F10" s="25"/>
    </row>
    <row r="11" spans="1:6" x14ac:dyDescent="0.25">
      <c r="A11" s="5">
        <v>43299</v>
      </c>
      <c r="B11" s="6">
        <v>19.66</v>
      </c>
      <c r="C11" s="1">
        <v>72</v>
      </c>
      <c r="D11" s="53"/>
      <c r="F11" s="25"/>
    </row>
    <row r="12" spans="1:6" x14ac:dyDescent="0.25">
      <c r="A12" s="5">
        <v>43423</v>
      </c>
      <c r="B12" s="6">
        <v>24.65</v>
      </c>
      <c r="C12" s="1">
        <v>72</v>
      </c>
      <c r="D12" s="53"/>
      <c r="F12" s="25"/>
    </row>
    <row r="13" spans="1:6" x14ac:dyDescent="0.25">
      <c r="A13" s="5">
        <v>43547</v>
      </c>
      <c r="B13" s="6">
        <v>26.55</v>
      </c>
      <c r="C13" s="1">
        <v>36</v>
      </c>
      <c r="D13" s="53"/>
      <c r="F13" s="25"/>
    </row>
    <row r="14" spans="1:6" x14ac:dyDescent="0.25">
      <c r="A14" s="2"/>
      <c r="B14" s="7"/>
      <c r="C14" s="2"/>
      <c r="D14" s="54"/>
    </row>
    <row r="15" spans="1:6" x14ac:dyDescent="0.25">
      <c r="D15" s="49"/>
    </row>
    <row r="16" spans="1:6" x14ac:dyDescent="0.25">
      <c r="D16" s="49"/>
    </row>
    <row r="17" spans="1:4" x14ac:dyDescent="0.25">
      <c r="A17" s="60" t="s">
        <v>44</v>
      </c>
      <c r="B17" s="61"/>
      <c r="C17" s="62"/>
      <c r="D17" s="55"/>
    </row>
    <row r="18" spans="1:4" x14ac:dyDescent="0.25">
      <c r="D18" s="49"/>
    </row>
    <row r="19" spans="1:4" x14ac:dyDescent="0.25">
      <c r="D19" s="49"/>
    </row>
    <row r="20" spans="1:4" x14ac:dyDescent="0.25">
      <c r="D20" s="49"/>
    </row>
    <row r="21" spans="1:4" x14ac:dyDescent="0.25">
      <c r="D21" s="49"/>
    </row>
  </sheetData>
  <mergeCells count="1">
    <mergeCell ref="A17:C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AF0A-BF6F-4AC0-848D-7E9872F114AF}">
  <dimension ref="A1:D21"/>
  <sheetViews>
    <sheetView workbookViewId="0">
      <selection activeCell="C6" sqref="C6"/>
    </sheetView>
  </sheetViews>
  <sheetFormatPr baseColWidth="10" defaultRowHeight="13.8" x14ac:dyDescent="0.25"/>
  <cols>
    <col min="1" max="1" width="16.5" bestFit="1" customWidth="1"/>
  </cols>
  <sheetData>
    <row r="1" spans="1:4" x14ac:dyDescent="0.25">
      <c r="A1" s="8" t="s">
        <v>68</v>
      </c>
    </row>
    <row r="2" spans="1:4" x14ac:dyDescent="0.25">
      <c r="A2" s="8"/>
    </row>
    <row r="3" spans="1:4" x14ac:dyDescent="0.25">
      <c r="A3" s="42" t="s">
        <v>84</v>
      </c>
      <c r="B3" s="43">
        <v>0.2</v>
      </c>
      <c r="C3" s="66"/>
    </row>
    <row r="5" spans="1:4" s="41" customFormat="1" x14ac:dyDescent="0.25">
      <c r="A5" s="4" t="s">
        <v>69</v>
      </c>
      <c r="B5" s="4" t="s">
        <v>70</v>
      </c>
      <c r="C5" s="4" t="s">
        <v>47</v>
      </c>
      <c r="D5" s="4" t="s">
        <v>71</v>
      </c>
    </row>
    <row r="6" spans="1:4" x14ac:dyDescent="0.25">
      <c r="A6" s="3" t="s">
        <v>72</v>
      </c>
      <c r="B6" s="22">
        <v>3.47</v>
      </c>
      <c r="C6" s="22"/>
      <c r="D6" s="44"/>
    </row>
    <row r="7" spans="1:4" x14ac:dyDescent="0.25">
      <c r="A7" s="3" t="s">
        <v>73</v>
      </c>
      <c r="B7" s="22">
        <v>2.71</v>
      </c>
      <c r="C7" s="22"/>
      <c r="D7" s="44"/>
    </row>
    <row r="8" spans="1:4" x14ac:dyDescent="0.25">
      <c r="A8" s="3" t="s">
        <v>74</v>
      </c>
      <c r="B8" s="22">
        <v>3.3</v>
      </c>
      <c r="C8" s="22"/>
      <c r="D8" s="44"/>
    </row>
    <row r="9" spans="1:4" x14ac:dyDescent="0.25">
      <c r="A9" s="3" t="s">
        <v>75</v>
      </c>
      <c r="B9" s="22">
        <v>2.52</v>
      </c>
      <c r="C9" s="22"/>
      <c r="D9" s="44"/>
    </row>
    <row r="10" spans="1:4" x14ac:dyDescent="0.25">
      <c r="A10" s="3" t="s">
        <v>76</v>
      </c>
      <c r="B10" s="22">
        <v>1.65</v>
      </c>
      <c r="C10" s="22"/>
      <c r="D10" s="44"/>
    </row>
    <row r="11" spans="1:4" x14ac:dyDescent="0.25">
      <c r="A11" s="3" t="s">
        <v>77</v>
      </c>
      <c r="B11" s="22">
        <v>1.82</v>
      </c>
      <c r="C11" s="22"/>
      <c r="D11" s="44"/>
    </row>
    <row r="12" spans="1:4" x14ac:dyDescent="0.25">
      <c r="A12" s="3" t="s">
        <v>78</v>
      </c>
      <c r="B12" s="22">
        <v>3.25</v>
      </c>
      <c r="C12" s="22"/>
      <c r="D12" s="44"/>
    </row>
    <row r="13" spans="1:4" x14ac:dyDescent="0.25">
      <c r="A13" s="3" t="s">
        <v>79</v>
      </c>
      <c r="B13" s="22">
        <v>1.56</v>
      </c>
      <c r="C13" s="22"/>
      <c r="D13" s="44"/>
    </row>
    <row r="14" spans="1:4" x14ac:dyDescent="0.25">
      <c r="A14" s="3" t="s">
        <v>80</v>
      </c>
      <c r="B14" s="22">
        <v>1.87</v>
      </c>
      <c r="C14" s="22"/>
      <c r="D14" s="44"/>
    </row>
    <row r="15" spans="1:4" x14ac:dyDescent="0.25">
      <c r="A15" s="3" t="s">
        <v>81</v>
      </c>
      <c r="B15" s="22">
        <v>2.16</v>
      </c>
      <c r="C15" s="22"/>
      <c r="D15" s="44"/>
    </row>
    <row r="16" spans="1:4" x14ac:dyDescent="0.25">
      <c r="A16" s="3" t="s">
        <v>82</v>
      </c>
      <c r="B16" s="22">
        <v>2.42</v>
      </c>
      <c r="C16" s="22"/>
      <c r="D16" s="44"/>
    </row>
    <row r="17" spans="1:4" x14ac:dyDescent="0.25">
      <c r="A17" s="3" t="s">
        <v>83</v>
      </c>
      <c r="B17" s="22">
        <v>2.66</v>
      </c>
      <c r="C17" s="22"/>
      <c r="D17" s="44"/>
    </row>
    <row r="18" spans="1:4" x14ac:dyDescent="0.25">
      <c r="A18" s="3"/>
      <c r="B18" s="3"/>
      <c r="C18" s="3"/>
      <c r="D18" s="44"/>
    </row>
    <row r="19" spans="1:4" x14ac:dyDescent="0.25">
      <c r="A19" s="3"/>
      <c r="B19" s="3"/>
      <c r="C19" s="3"/>
      <c r="D19" s="44"/>
    </row>
    <row r="20" spans="1:4" x14ac:dyDescent="0.25">
      <c r="A20" s="3"/>
      <c r="B20" s="3"/>
      <c r="C20" s="3"/>
      <c r="D20" s="44"/>
    </row>
    <row r="21" spans="1:4" x14ac:dyDescent="0.25">
      <c r="A21" s="3"/>
      <c r="B21" s="3"/>
      <c r="C21" s="3"/>
      <c r="D21" s="4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9062-FA64-4346-A55A-0061CD1E71DC}">
  <dimension ref="A1:C21"/>
  <sheetViews>
    <sheetView workbookViewId="0"/>
  </sheetViews>
  <sheetFormatPr baseColWidth="10" defaultRowHeight="13.8" x14ac:dyDescent="0.25"/>
  <cols>
    <col min="1" max="1" width="16.5" bestFit="1" customWidth="1"/>
  </cols>
  <sheetData>
    <row r="1" spans="1:3" x14ac:dyDescent="0.25">
      <c r="A1" s="8" t="s">
        <v>68</v>
      </c>
    </row>
    <row r="2" spans="1:3" x14ac:dyDescent="0.25">
      <c r="A2" s="8"/>
    </row>
    <row r="3" spans="1:3" x14ac:dyDescent="0.25">
      <c r="A3" s="42" t="s">
        <v>84</v>
      </c>
      <c r="B3" s="43">
        <v>0.2</v>
      </c>
    </row>
    <row r="5" spans="1:3" s="41" customFormat="1" x14ac:dyDescent="0.25">
      <c r="A5" s="4" t="s">
        <v>69</v>
      </c>
      <c r="B5" s="4" t="s">
        <v>70</v>
      </c>
      <c r="C5" s="4" t="s">
        <v>71</v>
      </c>
    </row>
    <row r="6" spans="1:3" x14ac:dyDescent="0.25">
      <c r="A6" s="3" t="s">
        <v>72</v>
      </c>
      <c r="B6" s="22">
        <v>3.47</v>
      </c>
      <c r="C6" s="44"/>
    </row>
    <row r="7" spans="1:3" x14ac:dyDescent="0.25">
      <c r="A7" s="3" t="s">
        <v>73</v>
      </c>
      <c r="B7" s="22">
        <v>2.71</v>
      </c>
      <c r="C7" s="44"/>
    </row>
    <row r="8" spans="1:3" x14ac:dyDescent="0.25">
      <c r="A8" s="3" t="s">
        <v>74</v>
      </c>
      <c r="B8" s="22">
        <v>3.3</v>
      </c>
      <c r="C8" s="44"/>
    </row>
    <row r="9" spans="1:3" x14ac:dyDescent="0.25">
      <c r="A9" s="3" t="s">
        <v>75</v>
      </c>
      <c r="B9" s="22">
        <v>2.52</v>
      </c>
      <c r="C9" s="44"/>
    </row>
    <row r="10" spans="1:3" x14ac:dyDescent="0.25">
      <c r="A10" s="3" t="s">
        <v>76</v>
      </c>
      <c r="B10" s="22">
        <v>1.65</v>
      </c>
      <c r="C10" s="44"/>
    </row>
    <row r="11" spans="1:3" x14ac:dyDescent="0.25">
      <c r="A11" s="3" t="s">
        <v>77</v>
      </c>
      <c r="B11" s="22">
        <v>1.82</v>
      </c>
      <c r="C11" s="44"/>
    </row>
    <row r="12" spans="1:3" x14ac:dyDescent="0.25">
      <c r="A12" s="3" t="s">
        <v>78</v>
      </c>
      <c r="B12" s="22">
        <v>3.25</v>
      </c>
      <c r="C12" s="44"/>
    </row>
    <row r="13" spans="1:3" x14ac:dyDescent="0.25">
      <c r="A13" s="3" t="s">
        <v>79</v>
      </c>
      <c r="B13" s="22">
        <v>1.56</v>
      </c>
      <c r="C13" s="44"/>
    </row>
    <row r="14" spans="1:3" x14ac:dyDescent="0.25">
      <c r="A14" s="3" t="s">
        <v>80</v>
      </c>
      <c r="B14" s="22">
        <v>1.87</v>
      </c>
      <c r="C14" s="44"/>
    </row>
    <row r="15" spans="1:3" x14ac:dyDescent="0.25">
      <c r="A15" s="3" t="s">
        <v>81</v>
      </c>
      <c r="B15" s="22">
        <v>2.16</v>
      </c>
      <c r="C15" s="44"/>
    </row>
    <row r="16" spans="1:3" x14ac:dyDescent="0.25">
      <c r="A16" s="3" t="s">
        <v>82</v>
      </c>
      <c r="B16" s="22">
        <v>2.42</v>
      </c>
      <c r="C16" s="44"/>
    </row>
    <row r="17" spans="1:3" x14ac:dyDescent="0.25">
      <c r="A17" s="3" t="s">
        <v>83</v>
      </c>
      <c r="B17" s="22">
        <v>2.66</v>
      </c>
      <c r="C17" s="44"/>
    </row>
    <row r="18" spans="1:3" x14ac:dyDescent="0.25">
      <c r="A18" s="3"/>
      <c r="B18" s="3"/>
      <c r="C18" s="44"/>
    </row>
    <row r="19" spans="1:3" x14ac:dyDescent="0.25">
      <c r="A19" s="3"/>
      <c r="B19" s="3"/>
      <c r="C19" s="44"/>
    </row>
    <row r="20" spans="1:3" x14ac:dyDescent="0.25">
      <c r="A20" s="3"/>
      <c r="B20" s="3"/>
      <c r="C20" s="44"/>
    </row>
    <row r="21" spans="1:3" x14ac:dyDescent="0.25">
      <c r="A21" s="3"/>
      <c r="B21" s="3"/>
      <c r="C21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AA9A-0D30-4FB6-8BF1-E0504A1BC3C7}">
  <dimension ref="A1:J23"/>
  <sheetViews>
    <sheetView zoomScale="90" zoomScaleNormal="90" workbookViewId="0">
      <selection activeCell="D2" sqref="D2"/>
    </sheetView>
  </sheetViews>
  <sheetFormatPr baseColWidth="10" defaultRowHeight="13.8" x14ac:dyDescent="0.25"/>
  <cols>
    <col min="2" max="2" width="9.69921875" customWidth="1"/>
    <col min="5" max="5" width="8.59765625" customWidth="1"/>
    <col min="6" max="6" width="8" customWidth="1"/>
    <col min="7" max="7" width="9.3984375" customWidth="1"/>
    <col min="8" max="8" width="8.5" customWidth="1"/>
  </cols>
  <sheetData>
    <row r="1" spans="1:10" x14ac:dyDescent="0.25">
      <c r="A1" s="26" t="s">
        <v>52</v>
      </c>
      <c r="B1" s="27"/>
      <c r="C1" s="27"/>
      <c r="D1" s="37" t="s">
        <v>129</v>
      </c>
      <c r="E1" s="27"/>
      <c r="F1" s="27"/>
      <c r="G1" s="27"/>
      <c r="H1" s="27"/>
      <c r="I1" s="27"/>
      <c r="J1" s="27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/>
      <c r="B3" s="63" t="s">
        <v>0</v>
      </c>
      <c r="C3" s="64"/>
      <c r="D3" s="64"/>
      <c r="E3" s="64"/>
      <c r="F3" s="64"/>
      <c r="G3" s="64"/>
      <c r="H3" s="64"/>
      <c r="I3" s="64"/>
      <c r="J3" s="65"/>
    </row>
    <row r="4" spans="1:10" ht="39.6" x14ac:dyDescent="0.25">
      <c r="A4" s="28" t="s">
        <v>45</v>
      </c>
      <c r="B4" s="28" t="s">
        <v>2</v>
      </c>
      <c r="C4" s="28" t="s">
        <v>46</v>
      </c>
      <c r="D4" s="28" t="s">
        <v>3</v>
      </c>
      <c r="E4" s="28" t="s">
        <v>4</v>
      </c>
      <c r="F4" s="28" t="s">
        <v>47</v>
      </c>
      <c r="G4" s="28" t="s">
        <v>48</v>
      </c>
      <c r="H4" s="28" t="s">
        <v>49</v>
      </c>
      <c r="I4" s="28" t="s">
        <v>50</v>
      </c>
      <c r="J4" s="29" t="s">
        <v>51</v>
      </c>
    </row>
    <row r="5" spans="1:10" x14ac:dyDescent="0.25">
      <c r="A5" s="30" t="s">
        <v>129</v>
      </c>
      <c r="B5" s="31">
        <v>4.25</v>
      </c>
      <c r="C5" s="31">
        <v>2</v>
      </c>
      <c r="D5" s="46"/>
      <c r="E5" s="32">
        <v>5.5E-2</v>
      </c>
      <c r="F5" s="46"/>
      <c r="G5" s="46"/>
      <c r="H5" s="46"/>
      <c r="I5" s="33">
        <v>2120</v>
      </c>
      <c r="J5" s="50"/>
    </row>
    <row r="6" spans="1:10" x14ac:dyDescent="0.25">
      <c r="A6" s="30" t="s">
        <v>125</v>
      </c>
      <c r="B6" s="31">
        <v>5.3</v>
      </c>
      <c r="C6" s="31">
        <v>2.4</v>
      </c>
      <c r="D6" s="46"/>
      <c r="E6" s="32">
        <v>5.5E-2</v>
      </c>
      <c r="F6" s="46"/>
      <c r="G6" s="46"/>
      <c r="H6" s="46"/>
      <c r="I6" s="33">
        <v>3256</v>
      </c>
      <c r="J6" s="50"/>
    </row>
    <row r="7" spans="1:10" x14ac:dyDescent="0.25">
      <c r="A7" s="30" t="s">
        <v>126</v>
      </c>
      <c r="B7" s="31">
        <v>4.0999999999999996</v>
      </c>
      <c r="C7" s="31">
        <v>2.2999999999999998</v>
      </c>
      <c r="D7" s="46"/>
      <c r="E7" s="32">
        <v>5.5E-2</v>
      </c>
      <c r="F7" s="46"/>
      <c r="G7" s="46"/>
      <c r="H7" s="46"/>
      <c r="I7" s="33">
        <v>587</v>
      </c>
      <c r="J7" s="50"/>
    </row>
    <row r="8" spans="1:10" x14ac:dyDescent="0.25">
      <c r="A8" s="30" t="s">
        <v>127</v>
      </c>
      <c r="B8" s="31">
        <v>4.6500000000000004</v>
      </c>
      <c r="C8" s="31">
        <v>1.9</v>
      </c>
      <c r="D8" s="46"/>
      <c r="E8" s="32">
        <v>5.5E-2</v>
      </c>
      <c r="F8" s="46"/>
      <c r="G8" s="46"/>
      <c r="H8" s="46"/>
      <c r="I8" s="33">
        <v>3256</v>
      </c>
      <c r="J8" s="50"/>
    </row>
    <row r="9" spans="1:10" x14ac:dyDescent="0.25">
      <c r="A9" s="30" t="s">
        <v>128</v>
      </c>
      <c r="B9" s="31">
        <v>4.3600000000000003</v>
      </c>
      <c r="C9" s="31">
        <v>2</v>
      </c>
      <c r="D9" s="46"/>
      <c r="E9" s="32">
        <v>5.5E-2</v>
      </c>
      <c r="F9" s="46"/>
      <c r="G9" s="46"/>
      <c r="H9" s="46"/>
      <c r="I9" s="33">
        <v>548</v>
      </c>
      <c r="J9" s="50"/>
    </row>
    <row r="10" spans="1:10" x14ac:dyDescent="0.25">
      <c r="A10" s="30"/>
      <c r="B10" s="31"/>
      <c r="C10" s="31"/>
      <c r="D10" s="46"/>
      <c r="E10" s="31"/>
      <c r="F10" s="46"/>
      <c r="G10" s="46"/>
      <c r="H10" s="46"/>
      <c r="I10" s="33">
        <f t="shared" ref="I10:I18" si="0">+F10-H10</f>
        <v>0</v>
      </c>
      <c r="J10" s="50"/>
    </row>
    <row r="11" spans="1:10" x14ac:dyDescent="0.25">
      <c r="A11" s="30"/>
      <c r="B11" s="31"/>
      <c r="C11" s="31"/>
      <c r="D11" s="46"/>
      <c r="E11" s="31"/>
      <c r="F11" s="46"/>
      <c r="G11" s="46"/>
      <c r="H11" s="46"/>
      <c r="I11" s="33">
        <f t="shared" si="0"/>
        <v>0</v>
      </c>
      <c r="J11" s="50"/>
    </row>
    <row r="12" spans="1:10" x14ac:dyDescent="0.25">
      <c r="A12" s="30"/>
      <c r="B12" s="31"/>
      <c r="C12" s="31"/>
      <c r="D12" s="46"/>
      <c r="E12" s="31"/>
      <c r="F12" s="46"/>
      <c r="G12" s="46"/>
      <c r="H12" s="46"/>
      <c r="I12" s="33">
        <f t="shared" si="0"/>
        <v>0</v>
      </c>
      <c r="J12" s="50"/>
    </row>
    <row r="13" spans="1:10" x14ac:dyDescent="0.25">
      <c r="A13" s="30"/>
      <c r="B13" s="31"/>
      <c r="C13" s="31"/>
      <c r="D13" s="46"/>
      <c r="E13" s="31"/>
      <c r="F13" s="46"/>
      <c r="G13" s="46"/>
      <c r="H13" s="46"/>
      <c r="I13" s="33">
        <f t="shared" si="0"/>
        <v>0</v>
      </c>
      <c r="J13" s="50"/>
    </row>
    <row r="14" spans="1:10" x14ac:dyDescent="0.25">
      <c r="A14" s="30"/>
      <c r="B14" s="31"/>
      <c r="C14" s="31"/>
      <c r="D14" s="46"/>
      <c r="E14" s="31"/>
      <c r="F14" s="46"/>
      <c r="G14" s="46"/>
      <c r="H14" s="46"/>
      <c r="I14" s="33">
        <f t="shared" si="0"/>
        <v>0</v>
      </c>
      <c r="J14" s="50"/>
    </row>
    <row r="15" spans="1:10" x14ac:dyDescent="0.25">
      <c r="A15" s="30"/>
      <c r="B15" s="31"/>
      <c r="C15" s="31"/>
      <c r="D15" s="46"/>
      <c r="E15" s="31"/>
      <c r="F15" s="46"/>
      <c r="G15" s="46"/>
      <c r="H15" s="46"/>
      <c r="I15" s="33">
        <f t="shared" si="0"/>
        <v>0</v>
      </c>
      <c r="J15" s="50"/>
    </row>
    <row r="16" spans="1:10" x14ac:dyDescent="0.25">
      <c r="A16" s="30"/>
      <c r="B16" s="31"/>
      <c r="C16" s="31"/>
      <c r="D16" s="46"/>
      <c r="E16" s="31"/>
      <c r="F16" s="46"/>
      <c r="G16" s="46"/>
      <c r="H16" s="46"/>
      <c r="I16" s="33">
        <f t="shared" si="0"/>
        <v>0</v>
      </c>
      <c r="J16" s="50"/>
    </row>
    <row r="17" spans="1:10" x14ac:dyDescent="0.25">
      <c r="A17" s="30"/>
      <c r="B17" s="31"/>
      <c r="C17" s="31"/>
      <c r="D17" s="46"/>
      <c r="E17" s="31"/>
      <c r="F17" s="46"/>
      <c r="G17" s="46"/>
      <c r="H17" s="46"/>
      <c r="I17" s="33">
        <f t="shared" si="0"/>
        <v>0</v>
      </c>
      <c r="J17" s="50"/>
    </row>
    <row r="18" spans="1:10" x14ac:dyDescent="0.25">
      <c r="A18" s="34"/>
      <c r="B18" s="35"/>
      <c r="C18" s="35"/>
      <c r="D18" s="47"/>
      <c r="E18" s="35"/>
      <c r="F18" s="47"/>
      <c r="G18" s="47"/>
      <c r="H18" s="47"/>
      <c r="I18" s="36">
        <f t="shared" si="0"/>
        <v>0</v>
      </c>
      <c r="J18" s="51"/>
    </row>
    <row r="19" spans="1:10" x14ac:dyDescent="0.25">
      <c r="A19" s="27"/>
      <c r="B19" s="27"/>
      <c r="C19" s="27"/>
      <c r="D19" s="27"/>
      <c r="E19" s="27"/>
      <c r="F19" s="48"/>
      <c r="G19" s="48"/>
      <c r="H19" s="48"/>
      <c r="I19" s="27"/>
      <c r="J19" s="52"/>
    </row>
    <row r="20" spans="1:10" x14ac:dyDescent="0.25">
      <c r="F20" s="49"/>
      <c r="G20" s="49"/>
      <c r="H20" s="49"/>
      <c r="J20" s="49"/>
    </row>
    <row r="21" spans="1:10" x14ac:dyDescent="0.25">
      <c r="F21" s="49"/>
      <c r="G21" s="49"/>
      <c r="H21" s="49"/>
      <c r="J21" s="49"/>
    </row>
    <row r="22" spans="1:10" x14ac:dyDescent="0.25">
      <c r="F22" s="49"/>
      <c r="G22" s="49"/>
      <c r="H22" s="49"/>
      <c r="J22" s="49"/>
    </row>
    <row r="23" spans="1:10" x14ac:dyDescent="0.25">
      <c r="J23" s="49"/>
    </row>
  </sheetData>
  <mergeCells count="1">
    <mergeCell ref="B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7DE5-4C5A-4621-94F3-5E4802DE9E6F}">
  <dimension ref="A1:B28"/>
  <sheetViews>
    <sheetView workbookViewId="0"/>
  </sheetViews>
  <sheetFormatPr baseColWidth="10" defaultRowHeight="13.8" x14ac:dyDescent="0.25"/>
  <cols>
    <col min="1" max="1" width="21.3984375" bestFit="1" customWidth="1"/>
    <col min="2" max="2" width="11" style="23"/>
  </cols>
  <sheetData>
    <row r="1" spans="1:2" x14ac:dyDescent="0.25">
      <c r="A1" s="8" t="s">
        <v>42</v>
      </c>
    </row>
    <row r="3" spans="1:2" x14ac:dyDescent="0.25">
      <c r="A3" s="9" t="s">
        <v>22</v>
      </c>
      <c r="B3" s="24" t="s">
        <v>23</v>
      </c>
    </row>
    <row r="4" spans="1:2" x14ac:dyDescent="0.25">
      <c r="A4" s="3" t="s">
        <v>24</v>
      </c>
      <c r="B4" s="22">
        <v>5</v>
      </c>
    </row>
    <row r="5" spans="1:2" x14ac:dyDescent="0.25">
      <c r="A5" s="3" t="s">
        <v>25</v>
      </c>
      <c r="B5" s="22">
        <v>6</v>
      </c>
    </row>
    <row r="6" spans="1:2" x14ac:dyDescent="0.25">
      <c r="A6" s="3" t="s">
        <v>26</v>
      </c>
      <c r="B6" s="22">
        <v>12.5</v>
      </c>
    </row>
    <row r="7" spans="1:2" x14ac:dyDescent="0.25">
      <c r="A7" s="3" t="s">
        <v>27</v>
      </c>
      <c r="B7" s="22">
        <v>17</v>
      </c>
    </row>
    <row r="8" spans="1:2" x14ac:dyDescent="0.25">
      <c r="A8" s="3" t="s">
        <v>28</v>
      </c>
      <c r="B8" s="22">
        <v>3</v>
      </c>
    </row>
    <row r="9" spans="1:2" x14ac:dyDescent="0.25">
      <c r="A9" s="3" t="s">
        <v>29</v>
      </c>
      <c r="B9" s="22">
        <v>12</v>
      </c>
    </row>
    <row r="10" spans="1:2" x14ac:dyDescent="0.25">
      <c r="A10" s="3" t="s">
        <v>30</v>
      </c>
      <c r="B10" s="22">
        <v>15</v>
      </c>
    </row>
    <row r="11" spans="1:2" x14ac:dyDescent="0.25">
      <c r="A11" s="3" t="s">
        <v>31</v>
      </c>
      <c r="B11" s="22">
        <v>7</v>
      </c>
    </row>
    <row r="12" spans="1:2" x14ac:dyDescent="0.25">
      <c r="A12" s="3" t="s">
        <v>32</v>
      </c>
      <c r="B12" s="22">
        <v>9</v>
      </c>
    </row>
    <row r="13" spans="1:2" x14ac:dyDescent="0.25">
      <c r="A13" s="3" t="s">
        <v>33</v>
      </c>
      <c r="B13" s="22">
        <v>2</v>
      </c>
    </row>
    <row r="14" spans="1:2" x14ac:dyDescent="0.25">
      <c r="A14" s="3" t="s">
        <v>34</v>
      </c>
      <c r="B14" s="22">
        <v>15</v>
      </c>
    </row>
    <row r="15" spans="1:2" x14ac:dyDescent="0.25">
      <c r="A15" s="3" t="s">
        <v>35</v>
      </c>
      <c r="B15" s="22">
        <v>6</v>
      </c>
    </row>
    <row r="16" spans="1:2" x14ac:dyDescent="0.25">
      <c r="A16" s="3" t="s">
        <v>36</v>
      </c>
      <c r="B16" s="22">
        <v>6</v>
      </c>
    </row>
    <row r="18" spans="1:2" x14ac:dyDescent="0.25">
      <c r="A18" s="3" t="s">
        <v>37</v>
      </c>
      <c r="B18" s="56"/>
    </row>
    <row r="19" spans="1:2" x14ac:dyDescent="0.25">
      <c r="A19" s="3" t="s">
        <v>38</v>
      </c>
      <c r="B19" s="56"/>
    </row>
    <row r="20" spans="1:2" x14ac:dyDescent="0.25">
      <c r="A20" s="3" t="s">
        <v>39</v>
      </c>
      <c r="B20" s="56"/>
    </row>
    <row r="21" spans="1:2" x14ac:dyDescent="0.25">
      <c r="B21" s="57"/>
    </row>
    <row r="22" spans="1:2" x14ac:dyDescent="0.25">
      <c r="A22" s="3" t="s">
        <v>40</v>
      </c>
      <c r="B22" s="56"/>
    </row>
    <row r="23" spans="1:2" x14ac:dyDescent="0.25">
      <c r="A23" s="3" t="s">
        <v>41</v>
      </c>
      <c r="B23" s="56"/>
    </row>
    <row r="24" spans="1:2" x14ac:dyDescent="0.25">
      <c r="B24" s="57"/>
    </row>
    <row r="25" spans="1:2" x14ac:dyDescent="0.25">
      <c r="B25" s="57"/>
    </row>
    <row r="26" spans="1:2" x14ac:dyDescent="0.25">
      <c r="B26" s="57"/>
    </row>
    <row r="27" spans="1:2" x14ac:dyDescent="0.25">
      <c r="B27" s="57"/>
    </row>
    <row r="28" spans="1:2" x14ac:dyDescent="0.25">
      <c r="B28" s="5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7B3D-697C-4AC3-B8C4-AD310FF1F428}">
  <dimension ref="A1:C15"/>
  <sheetViews>
    <sheetView workbookViewId="0"/>
  </sheetViews>
  <sheetFormatPr baseColWidth="10" defaultRowHeight="13.8" x14ac:dyDescent="0.25"/>
  <cols>
    <col min="1" max="1" width="22" bestFit="1" customWidth="1"/>
  </cols>
  <sheetData>
    <row r="1" spans="1:3" ht="14.4" x14ac:dyDescent="0.3">
      <c r="A1" s="38" t="s">
        <v>67</v>
      </c>
    </row>
    <row r="3" spans="1:3" ht="14.4" x14ac:dyDescent="0.3">
      <c r="A3" s="39" t="s">
        <v>53</v>
      </c>
      <c r="B3" s="39" t="s">
        <v>54</v>
      </c>
      <c r="C3" s="39" t="s">
        <v>55</v>
      </c>
    </row>
    <row r="4" spans="1:3" ht="14.4" x14ac:dyDescent="0.3">
      <c r="A4" s="3" t="s">
        <v>56</v>
      </c>
      <c r="B4" s="40">
        <v>98356</v>
      </c>
      <c r="C4" s="45"/>
    </row>
    <row r="5" spans="1:3" ht="14.4" x14ac:dyDescent="0.3">
      <c r="A5" s="3" t="s">
        <v>57</v>
      </c>
      <c r="B5" s="40">
        <v>45678</v>
      </c>
      <c r="C5" s="45"/>
    </row>
    <row r="6" spans="1:3" ht="14.4" x14ac:dyDescent="0.3">
      <c r="A6" s="3" t="s">
        <v>58</v>
      </c>
      <c r="B6" s="40">
        <v>34987</v>
      </c>
      <c r="C6" s="45"/>
    </row>
    <row r="7" spans="1:3" ht="14.4" x14ac:dyDescent="0.3">
      <c r="A7" s="3" t="s">
        <v>59</v>
      </c>
      <c r="B7" s="40">
        <v>42560</v>
      </c>
      <c r="C7" s="45"/>
    </row>
    <row r="8" spans="1:3" ht="14.4" x14ac:dyDescent="0.3">
      <c r="A8" s="3" t="s">
        <v>65</v>
      </c>
      <c r="B8" s="40">
        <v>36000</v>
      </c>
      <c r="C8" s="45"/>
    </row>
    <row r="9" spans="1:3" ht="14.4" x14ac:dyDescent="0.3">
      <c r="A9" s="3" t="s">
        <v>66</v>
      </c>
      <c r="B9" s="40">
        <v>59870</v>
      </c>
      <c r="C9" s="45"/>
    </row>
    <row r="10" spans="1:3" ht="14.4" x14ac:dyDescent="0.3">
      <c r="A10" s="3" t="s">
        <v>60</v>
      </c>
      <c r="B10" s="40">
        <v>47250</v>
      </c>
      <c r="C10" s="45"/>
    </row>
    <row r="11" spans="1:3" ht="14.4" x14ac:dyDescent="0.3">
      <c r="A11" s="3" t="s">
        <v>61</v>
      </c>
      <c r="B11" s="40">
        <v>13599</v>
      </c>
      <c r="C11" s="45"/>
    </row>
    <row r="12" spans="1:3" ht="14.4" x14ac:dyDescent="0.3">
      <c r="A12" s="3" t="s">
        <v>62</v>
      </c>
      <c r="B12" s="40">
        <v>91245</v>
      </c>
      <c r="C12" s="45"/>
    </row>
    <row r="13" spans="1:3" ht="14.4" x14ac:dyDescent="0.3">
      <c r="A13" s="3" t="s">
        <v>63</v>
      </c>
      <c r="B13" s="40">
        <v>126487</v>
      </c>
      <c r="C13" s="45"/>
    </row>
    <row r="14" spans="1:3" ht="14.4" x14ac:dyDescent="0.3">
      <c r="A14" s="3" t="s">
        <v>64</v>
      </c>
      <c r="B14" s="40">
        <v>33212</v>
      </c>
      <c r="C14" s="45"/>
    </row>
    <row r="15" spans="1:3" ht="14.4" x14ac:dyDescent="0.3">
      <c r="B15" s="40">
        <f>SUM(B4:B14)</f>
        <v>629244</v>
      </c>
      <c r="C1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Somme</vt:lpstr>
      <vt:lpstr>1</vt:lpstr>
      <vt:lpstr>Remplissage</vt:lpstr>
      <vt:lpstr>AchatsVins</vt:lpstr>
      <vt:lpstr>PrixTTC (1)</vt:lpstr>
      <vt:lpstr>PrixTTC</vt:lpstr>
      <vt:lpstr>SuiviCommercial</vt:lpstr>
      <vt:lpstr>Notes</vt:lpstr>
      <vt:lpstr>Livres</vt:lpstr>
      <vt:lpstr>Bourse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</dc:creator>
  <cp:lastModifiedBy>David COURTOIS</cp:lastModifiedBy>
  <dcterms:created xsi:type="dcterms:W3CDTF">2019-01-03T14:33:30Z</dcterms:created>
  <dcterms:modified xsi:type="dcterms:W3CDTF">2021-05-04T21:00:21Z</dcterms:modified>
</cp:coreProperties>
</file>